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rants\Public Funding\Monroe County\ARPA\Final Application\TO UPLOAD\"/>
    </mc:Choice>
  </mc:AlternateContent>
  <xr:revisionPtr revIDLastSave="0" documentId="13_ncr:1_{66CFFD7C-DB65-498E-A159-8BBC1EFA85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Propos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5" l="1"/>
  <c r="C21" i="5"/>
  <c r="C42" i="5" l="1"/>
  <c r="B40" i="5"/>
  <c r="B21" i="5"/>
  <c r="B42" i="5" l="1"/>
</calcChain>
</file>

<file path=xl/sharedStrings.xml><?xml version="1.0" encoding="utf-8"?>
<sst xmlns="http://schemas.openxmlformats.org/spreadsheetml/2006/main" count="26" uniqueCount="26">
  <si>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</si>
  <si>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</si>
  <si>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</si>
  <si>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</si>
  <si>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</si>
  <si>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</si>
  <si>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</si>
  <si>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</si>
  <si>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</si>
  <si>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</si>
  <si>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Meaghan de Chateauvieux, Chief Executive Officer</t>
  </si>
  <si>
    <t>To Be Hired, MFJC Welcome Advocate</t>
  </si>
  <si>
    <t>Willow Domestic Violence Center of Greater Rochester, Inc.</t>
  </si>
  <si>
    <t>To Be Hired, MFJC Welcome Advocate Navigator</t>
  </si>
  <si>
    <t>To Be Hired, MFJC Welcome Advocate Mobile Case Manager</t>
  </si>
  <si>
    <t>To Be Hired, Mobile Advocate at PIC</t>
  </si>
  <si>
    <t>Cell phone reimbursement to staff at $40/month</t>
  </si>
  <si>
    <t>Occupancy:  1,500 sqft at $16.75/sqft</t>
  </si>
  <si>
    <t>Supplies-general</t>
  </si>
  <si>
    <t>Supplies-task chair</t>
  </si>
  <si>
    <t>Laptop computers</t>
  </si>
  <si>
    <t>Consultant - Aliance for Hope</t>
  </si>
  <si>
    <t>Consultant - Evaluation and Research Partner, Coordinated Care Services, Inc.</t>
  </si>
  <si>
    <t>Bivona Child Advocacy Center and other community consultants</t>
  </si>
  <si>
    <t>Copier lease</t>
  </si>
  <si>
    <t>To Be Hired, Director - Multidisciplinary Family Justice Center (MFJC)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</si>
</sst>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2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Border="1" applyAlignment="1">
      <alignment horizontal="right"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topLeftCell="A37" zoomScale="130" zoomScaleNormal="130" workbookViewId="0">
      <selection activeCell="A6" sqref="A6"/>
    </sheetView>
  </sheetViews>
  <sheetFormatPr defaultColWidth="14.44140625" defaultRowHeight="13.2"/>
  <cols>
    <col min="1" max="1" width="58.33203125" customWidth="1"/>
    <col min="2" max="2" width="17.5546875" customWidth="1"/>
    <col min="3" max="3" width="19.44140625" customWidth="1"/>
    <col min="4" max="4" width="29.33203125" customWidth="1"/>
  </cols>
  <sheetData>
    <row r="1" spans="1:26" ht="38.25" customHeight="1">
      <c r="A1" s="35" t="s">
        <v>6</v>
      </c>
      <c r="B1" s="36"/>
      <c r="C1" s="37"/>
      <c r="D1" s="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38" t="s">
        <v>4</v>
      </c>
      <c r="B2" s="39"/>
      <c r="C2" s="40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2" t="s">
        <v>12</v>
      </c>
      <c r="B3" s="33"/>
      <c r="C3" s="34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2.8">
      <c r="A4" s="15" t="s">
        <v>7</v>
      </c>
      <c r="B4" s="30" t="s">
        <v>8</v>
      </c>
      <c r="C4" s="31" t="s">
        <v>9</v>
      </c>
      <c r="D4" s="1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2" t="s">
        <v>10</v>
      </c>
      <c r="B5" s="23">
        <v>5625</v>
      </c>
      <c r="C5" s="24">
        <v>19553</v>
      </c>
      <c r="D5" s="1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" t="s">
        <v>25</v>
      </c>
      <c r="B6" s="23">
        <v>68500</v>
      </c>
      <c r="C6" s="24">
        <v>286578</v>
      </c>
      <c r="D6" s="1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2" t="s">
        <v>11</v>
      </c>
      <c r="B7" s="23">
        <v>0</v>
      </c>
      <c r="C7" s="24">
        <v>120545</v>
      </c>
      <c r="D7" s="1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2" t="s">
        <v>13</v>
      </c>
      <c r="B8" s="23">
        <v>0</v>
      </c>
      <c r="C8" s="24">
        <v>144654</v>
      </c>
      <c r="D8" s="1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2" t="s">
        <v>14</v>
      </c>
      <c r="B9" s="25">
        <v>0</v>
      </c>
      <c r="C9" s="26">
        <v>129586</v>
      </c>
      <c r="D9" s="1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2" t="s">
        <v>15</v>
      </c>
      <c r="B10" s="25">
        <v>0</v>
      </c>
      <c r="C10" s="26">
        <v>129586</v>
      </c>
      <c r="D10" s="1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2"/>
      <c r="B11" s="25"/>
      <c r="C11" s="26"/>
      <c r="D11" s="1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2"/>
      <c r="B12" s="25"/>
      <c r="C12" s="26"/>
      <c r="D12" s="1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2"/>
      <c r="B13" s="25"/>
      <c r="C13" s="26"/>
      <c r="D13" s="1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2"/>
      <c r="B14" s="25"/>
      <c r="C14" s="26"/>
      <c r="D14" s="1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2"/>
      <c r="B15" s="25"/>
      <c r="C15" s="26"/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2"/>
      <c r="B16" s="25"/>
      <c r="C16" s="26"/>
      <c r="D16" s="1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2"/>
      <c r="B17" s="25"/>
      <c r="C17" s="26"/>
      <c r="D17" s="1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2"/>
      <c r="B18" s="25"/>
      <c r="C18" s="26"/>
      <c r="D18" s="1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2"/>
      <c r="B19" s="25"/>
      <c r="C19" s="26"/>
      <c r="D19" s="1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9" t="s">
        <v>5</v>
      </c>
      <c r="B20" s="25">
        <v>16307.5</v>
      </c>
      <c r="C20" s="26">
        <v>182712</v>
      </c>
      <c r="D20" s="1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9" t="s">
        <v>0</v>
      </c>
      <c r="B21" s="8">
        <f>SUM(B5:B20)</f>
        <v>90432.5</v>
      </c>
      <c r="C21" s="16">
        <f>SUM(C5:C20)</f>
        <v>1013214</v>
      </c>
      <c r="D21" s="1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9"/>
      <c r="B22" s="20"/>
      <c r="C22" s="21"/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9"/>
      <c r="C23" s="9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5" t="s">
        <v>1</v>
      </c>
      <c r="B24" s="9"/>
      <c r="C24" s="17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2" t="s">
        <v>16</v>
      </c>
      <c r="B25" s="27">
        <v>480</v>
      </c>
      <c r="C25" s="27">
        <v>8020</v>
      </c>
      <c r="D25" s="1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2" t="s">
        <v>17</v>
      </c>
      <c r="B26" s="28">
        <v>12562.5</v>
      </c>
      <c r="C26" s="27">
        <v>90993</v>
      </c>
      <c r="D26" s="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2" t="s">
        <v>18</v>
      </c>
      <c r="B27" s="27">
        <v>3180</v>
      </c>
      <c r="C27" s="27">
        <v>12720</v>
      </c>
      <c r="D27" s="1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2" t="s">
        <v>19</v>
      </c>
      <c r="B28" s="27">
        <v>700</v>
      </c>
      <c r="C28" s="27">
        <v>1750</v>
      </c>
      <c r="D28" s="1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2" t="s">
        <v>20</v>
      </c>
      <c r="B29" s="27">
        <v>1000</v>
      </c>
      <c r="C29" s="27">
        <v>5000</v>
      </c>
      <c r="D29" s="1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2" t="s">
        <v>24</v>
      </c>
      <c r="B30" s="27">
        <v>1200</v>
      </c>
      <c r="C30" s="27">
        <v>8400</v>
      </c>
      <c r="D30" s="1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2" t="s">
        <v>21</v>
      </c>
      <c r="B31" s="27">
        <v>70000</v>
      </c>
      <c r="C31" s="27">
        <v>70000</v>
      </c>
      <c r="D31" s="1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2" t="s">
        <v>22</v>
      </c>
      <c r="B32" s="28">
        <v>16000</v>
      </c>
      <c r="C32" s="27">
        <v>67000</v>
      </c>
      <c r="D32" s="1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2" t="s">
        <v>23</v>
      </c>
      <c r="B33" s="28">
        <v>35000</v>
      </c>
      <c r="C33" s="27">
        <v>245000</v>
      </c>
      <c r="D33" s="1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2"/>
      <c r="B34" s="27"/>
      <c r="C34" s="27"/>
      <c r="D34" s="1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2"/>
      <c r="B35" s="27"/>
      <c r="C35" s="27"/>
      <c r="D35" s="1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2"/>
      <c r="B36" s="27"/>
      <c r="C36" s="27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2"/>
      <c r="B37" s="27"/>
      <c r="C37" s="27"/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2"/>
      <c r="B38" s="27"/>
      <c r="C38" s="27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2"/>
      <c r="B39" s="27"/>
      <c r="C39" s="27"/>
      <c r="D39" s="1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>
      <c r="A40" s="29" t="s">
        <v>2</v>
      </c>
      <c r="B40" s="10">
        <f>SUM(B25:B39)</f>
        <v>140122.5</v>
      </c>
      <c r="C40" s="18">
        <f>SUM(C25:C39)</f>
        <v>508883</v>
      </c>
      <c r="D40" s="1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>
      <c r="A41" s="3"/>
      <c r="B41" s="9"/>
      <c r="C41" s="17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>
      <c r="A42" s="29" t="s">
        <v>3</v>
      </c>
      <c r="B42" s="10">
        <f>SUM(B21+B40)</f>
        <v>230555</v>
      </c>
      <c r="C42" s="18">
        <f>C21+C40</f>
        <v>1522097</v>
      </c>
      <c r="D42" s="1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>
      <c r="A44" s="6"/>
      <c r="B44" s="7"/>
      <c r="C44" s="7"/>
      <c r="D44" s="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7"/>
      <c r="D45" s="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7"/>
      <c r="B46" s="7"/>
      <c r="C46" s="7"/>
      <c r="D46" s="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>
      <c r="A47" s="2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>
      <c r="A48" s="5"/>
      <c r="B48" s="2"/>
      <c r="C48" s="7"/>
      <c r="D48" s="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>
      <c r="A49" s="2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>
      <c r="A50" s="5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>
      <c r="A51" s="2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>
      <c r="A52" s="6"/>
      <c r="B52" s="7"/>
      <c r="C52" s="7"/>
      <c r="D52" s="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7"/>
      <c r="D53" s="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7"/>
      <c r="B54" s="7"/>
      <c r="C54" s="7"/>
      <c r="D54" s="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>
      <c r="A55" s="2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>
      <c r="A56" s="5"/>
      <c r="B56" s="2"/>
      <c r="C56" s="7"/>
      <c r="D56" s="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>
      <c r="A57" s="2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>
      <c r="A58" s="5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Suzanne Nye</cp:lastModifiedBy>
  <cp:lastPrinted>2022-05-12T21:23:30Z</cp:lastPrinted>
  <dcterms:created xsi:type="dcterms:W3CDTF">2021-06-22T14:27:05Z</dcterms:created>
  <dcterms:modified xsi:type="dcterms:W3CDTF">2022-07-28T21:41:49Z</dcterms:modified>
</cp:coreProperties>
</file>